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<sst xmlns="http://schemas.openxmlformats.org/spreadsheetml/2006/main" count="2723" uniqueCount="2074">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</sst>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2" t="str">
        <f>+OTCHET!B9</f>
        <v>Симеоновград</v>
      </c>
      <c r="C2" s="1733"/>
      <c r="D2" s="1734"/>
      <c r="E2" s="1019"/>
      <c r="F2" s="1020">
        <f>+OTCHET!H9</f>
        <v>0</v>
      </c>
      <c r="G2" s="1021" t="str">
        <f>+OTCHET!F12</f>
        <v>7607</v>
      </c>
      <c r="H2" s="1022"/>
      <c r="I2" s="1735">
        <f>+OTCHET!H607</f>
        <v>0</v>
      </c>
      <c r="J2" s="1736"/>
      <c r="K2" s="1013"/>
      <c r="L2" s="1737">
        <f>OTCHET!H605</f>
        <v>0</v>
      </c>
      <c r="M2" s="1738"/>
      <c r="N2" s="173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40">
        <f>+OTCHET!I9</f>
        <v>0</v>
      </c>
      <c r="U2" s="174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2" t="s">
        <v>995</v>
      </c>
      <c r="T4" s="1742"/>
      <c r="U4" s="174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997</v>
      </c>
      <c r="O6" s="1008"/>
      <c r="P6" s="1045">
        <f>OTCHET!F9</f>
        <v>43951</v>
      </c>
      <c r="Q6" s="1044" t="s">
        <v>997</v>
      </c>
      <c r="R6" s="1046"/>
      <c r="S6" s="1743">
        <f>+Q4</f>
        <v>2020</v>
      </c>
      <c r="T6" s="1743"/>
      <c r="U6" s="174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3" t="s">
        <v>974</v>
      </c>
      <c r="T8" s="1724"/>
      <c r="U8" s="172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726" t="s">
        <v>975</v>
      </c>
      <c r="T9" s="1727"/>
      <c r="U9" s="172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8" t="s">
        <v>1996</v>
      </c>
      <c r="T14" s="1679"/>
      <c r="U14" s="1680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9" t="s">
        <v>1995</v>
      </c>
      <c r="T15" s="1730"/>
      <c r="U15" s="173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8" t="s">
        <v>1014</v>
      </c>
      <c r="T16" s="1679"/>
      <c r="U16" s="1680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8" t="s">
        <v>1016</v>
      </c>
      <c r="T17" s="1679"/>
      <c r="U17" s="1680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8" t="s">
        <v>1018</v>
      </c>
      <c r="T18" s="1679"/>
      <c r="U18" s="1680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8" t="s">
        <v>1020</v>
      </c>
      <c r="T19" s="1679"/>
      <c r="U19" s="1680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8" t="s">
        <v>1022</v>
      </c>
      <c r="T20" s="1679"/>
      <c r="U20" s="1680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8" t="s">
        <v>1024</v>
      </c>
      <c r="T21" s="1679"/>
      <c r="U21" s="1680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8" t="s">
        <v>1997</v>
      </c>
      <c r="T22" s="1709"/>
      <c r="U22" s="171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3" t="s">
        <v>1027</v>
      </c>
      <c r="T23" s="1694"/>
      <c r="U23" s="1695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8" t="s">
        <v>1032</v>
      </c>
      <c r="T26" s="1679"/>
      <c r="U26" s="1680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8" t="s">
        <v>1034</v>
      </c>
      <c r="T27" s="1709"/>
      <c r="U27" s="171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3" t="s">
        <v>1036</v>
      </c>
      <c r="T28" s="1694"/>
      <c r="U28" s="1695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3" t="s">
        <v>1043</v>
      </c>
      <c r="T35" s="1694"/>
      <c r="U35" s="1695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0" t="s">
        <v>1045</v>
      </c>
      <c r="T36" s="1721"/>
      <c r="U36" s="1722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4" t="s">
        <v>1047</v>
      </c>
      <c r="T37" s="1715"/>
      <c r="U37" s="171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7" t="s">
        <v>1049</v>
      </c>
      <c r="T38" s="1718"/>
      <c r="U38" s="171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3" t="s">
        <v>1051</v>
      </c>
      <c r="T40" s="1694"/>
      <c r="U40" s="1695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8" t="s">
        <v>1056</v>
      </c>
      <c r="T43" s="1679"/>
      <c r="U43" s="1680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8" t="s">
        <v>1057</v>
      </c>
      <c r="T44" s="1679"/>
      <c r="U44" s="1680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8" t="s">
        <v>1059</v>
      </c>
      <c r="T45" s="1709"/>
      <c r="U45" s="171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3" t="s">
        <v>1061</v>
      </c>
      <c r="T46" s="1694"/>
      <c r="U46" s="1695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5" t="s">
        <v>1063</v>
      </c>
      <c r="T48" s="1706"/>
      <c r="U48" s="1707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8" t="s">
        <v>1069</v>
      </c>
      <c r="T52" s="1679"/>
      <c r="U52" s="1680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8" t="s">
        <v>1071</v>
      </c>
      <c r="T53" s="1679"/>
      <c r="U53" s="1680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8" t="s">
        <v>1073</v>
      </c>
      <c r="T54" s="1679"/>
      <c r="U54" s="1680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8" t="s">
        <v>1075</v>
      </c>
      <c r="T55" s="1709"/>
      <c r="U55" s="171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3" t="s">
        <v>1077</v>
      </c>
      <c r="T56" s="1694"/>
      <c r="U56" s="1695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8" t="s">
        <v>1082</v>
      </c>
      <c r="T59" s="1679"/>
      <c r="U59" s="1680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8" t="s">
        <v>1084</v>
      </c>
      <c r="T60" s="1679"/>
      <c r="U60" s="1680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8" t="s">
        <v>1086</v>
      </c>
      <c r="T61" s="1709"/>
      <c r="U61" s="171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3" t="s">
        <v>1090</v>
      </c>
      <c r="T63" s="1694"/>
      <c r="U63" s="1695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8" t="s">
        <v>1095</v>
      </c>
      <c r="T66" s="1679"/>
      <c r="U66" s="1680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3" t="s">
        <v>1097</v>
      </c>
      <c r="T67" s="1694"/>
      <c r="U67" s="1695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8" t="s">
        <v>1102</v>
      </c>
      <c r="T70" s="1679"/>
      <c r="U70" s="1680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3" t="s">
        <v>1104</v>
      </c>
      <c r="T71" s="1694"/>
      <c r="U71" s="1695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8" t="s">
        <v>1109</v>
      </c>
      <c r="T74" s="1679"/>
      <c r="U74" s="1680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3" t="s">
        <v>1111</v>
      </c>
      <c r="T75" s="1694"/>
      <c r="U75" s="1695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6" t="s">
        <v>1113</v>
      </c>
      <c r="T77" s="1697"/>
      <c r="U77" s="169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8" t="s">
        <v>1118</v>
      </c>
      <c r="T80" s="1679"/>
      <c r="U80" s="1680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4" t="s">
        <v>1120</v>
      </c>
      <c r="T81" s="1685"/>
      <c r="U81" s="168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8" t="s">
        <v>1128</v>
      </c>
      <c r="T88" s="1679"/>
      <c r="U88" s="1680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3" t="s">
        <v>1130</v>
      </c>
      <c r="T89" s="1694"/>
      <c r="U89" s="1695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8" t="s">
        <v>1135</v>
      </c>
      <c r="T92" s="1679"/>
      <c r="U92" s="1680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8" t="s">
        <v>1137</v>
      </c>
      <c r="T93" s="1679"/>
      <c r="U93" s="1680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8" t="s">
        <v>1139</v>
      </c>
      <c r="T94" s="1709"/>
      <c r="U94" s="171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3" t="s">
        <v>1141</v>
      </c>
      <c r="T95" s="1694"/>
      <c r="U95" s="1695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8" t="s">
        <v>1146</v>
      </c>
      <c r="T98" s="1679"/>
      <c r="U98" s="1680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3" t="s">
        <v>1148</v>
      </c>
      <c r="T99" s="1694"/>
      <c r="U99" s="1695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5" t="s">
        <v>1150</v>
      </c>
      <c r="T101" s="1706"/>
      <c r="U101" s="1707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8" t="s">
        <v>1156</v>
      </c>
      <c r="T105" s="1679"/>
      <c r="U105" s="1680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3" t="s">
        <v>1158</v>
      </c>
      <c r="T106" s="1694"/>
      <c r="U106" s="1695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9" t="s">
        <v>1161</v>
      </c>
      <c r="T108" s="1700"/>
      <c r="U108" s="170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2" t="s">
        <v>1163</v>
      </c>
      <c r="T109" s="1703"/>
      <c r="U109" s="170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3" t="s">
        <v>1165</v>
      </c>
      <c r="T110" s="1694"/>
      <c r="U110" s="1695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8" t="s">
        <v>1170</v>
      </c>
      <c r="T113" s="1679"/>
      <c r="U113" s="1680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3" t="s">
        <v>1172</v>
      </c>
      <c r="T114" s="1694"/>
      <c r="U114" s="1695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8" t="s">
        <v>1177</v>
      </c>
      <c r="T117" s="1679"/>
      <c r="U117" s="1680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3" t="s">
        <v>1179</v>
      </c>
      <c r="T118" s="1694"/>
      <c r="U118" s="1695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6" t="s">
        <v>1181</v>
      </c>
      <c r="T120" s="1697"/>
      <c r="U120" s="169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8" t="s">
        <v>1188</v>
      </c>
      <c r="T124" s="1679"/>
      <c r="U124" s="1680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1" t="s">
        <v>1190</v>
      </c>
      <c r="T126" s="1682"/>
      <c r="U126" s="168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4" t="s">
        <v>1192</v>
      </c>
      <c r="T127" s="1685"/>
      <c r="U127" s="168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8" t="s">
        <v>1197</v>
      </c>
      <c r="T130" s="1679"/>
      <c r="U130" s="1680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0" t="s">
        <v>1199</v>
      </c>
      <c r="T131" s="1691"/>
      <c r="U131" s="169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2" t="s">
        <v>1201</v>
      </c>
      <c r="T132" s="1673"/>
      <c r="U132" s="167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5">
        <f>+IF(+SUM(F133:N133)=0,0,"Контрола: дефицит/излишък = финансиране с обратен знак (Г. + Д. = 0)")</f>
        <v>0</v>
      </c>
      <c r="C133" s="1675"/>
      <c r="D133" s="167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6"/>
      <c r="G134" s="1676"/>
      <c r="H134" s="1019"/>
      <c r="I134" s="1304" t="s">
        <v>1204</v>
      </c>
      <c r="J134" s="1305"/>
      <c r="K134" s="1019"/>
      <c r="L134" s="1676"/>
      <c r="M134" s="1676"/>
      <c r="N134" s="1676"/>
      <c r="O134" s="1299"/>
      <c r="P134" s="1677"/>
      <c r="Q134" s="167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43951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 t="s">
        <v>1920</v>
      </c>
      <c r="C9" s="1829"/>
      <c r="D9" s="1830"/>
      <c r="E9" s="115">
        <v>43831</v>
      </c>
      <c r="F9" s="116">
        <v>43951</v>
      </c>
      <c r="G9" s="113"/>
      <c r="H9" s="1415"/>
      <c r="I9" s="1760"/>
      <c r="J9" s="176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62" t="s">
        <v>968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962</v>
      </c>
      <c r="F12" s="1586" t="s">
        <v>1625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1" t="s">
        <v>2059</v>
      </c>
      <c r="F19" s="1832"/>
      <c r="G19" s="1832"/>
      <c r="H19" s="1833"/>
      <c r="I19" s="1837" t="s">
        <v>2060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468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470</v>
      </c>
      <c r="D28" s="182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126</v>
      </c>
      <c r="D33" s="182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121</v>
      </c>
      <c r="D39" s="182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2" t="str">
        <f>$B$7</f>
        <v>ОТЧЕТНИ ДАННИ ПО ЕБК ЗА СМЕТКИТЕ ЗА СРЕДСТВАТА ОТ ЕВРОПЕЙСКИЯ СЪЮЗ - ДМП</v>
      </c>
      <c r="C174" s="1823"/>
      <c r="D174" s="182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7" t="str">
        <f>$B$9</f>
        <v>Симеоновград</v>
      </c>
      <c r="C176" s="1788"/>
      <c r="D176" s="1789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0" t="str">
        <f>$B$12</f>
        <v>Симеоновград</v>
      </c>
      <c r="C179" s="1791"/>
      <c r="D179" s="1792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1" t="s">
        <v>2061</v>
      </c>
      <c r="F183" s="1832"/>
      <c r="G183" s="1832"/>
      <c r="H183" s="1833"/>
      <c r="I183" s="1840" t="s">
        <v>2062</v>
      </c>
      <c r="J183" s="1841"/>
      <c r="K183" s="1841"/>
      <c r="L183" s="184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0" t="s">
        <v>744</v>
      </c>
      <c r="D187" s="182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6" t="s">
        <v>747</v>
      </c>
      <c r="D190" s="181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8" t="s">
        <v>194</v>
      </c>
      <c r="D196" s="181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4" t="s">
        <v>199</v>
      </c>
      <c r="D204" s="181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6" t="s">
        <v>200</v>
      </c>
      <c r="D205" s="181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0" t="s">
        <v>272</v>
      </c>
      <c r="D223" s="181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0" t="s">
        <v>722</v>
      </c>
      <c r="D227" s="181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0" t="s">
        <v>219</v>
      </c>
      <c r="D233" s="181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0" t="s">
        <v>221</v>
      </c>
      <c r="D236" s="181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2" t="s">
        <v>222</v>
      </c>
      <c r="D237" s="181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2" t="s">
        <v>223</v>
      </c>
      <c r="D238" s="181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2" t="s">
        <v>1657</v>
      </c>
      <c r="D239" s="181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0" t="s">
        <v>224</v>
      </c>
      <c r="D240" s="181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0" t="s">
        <v>234</v>
      </c>
      <c r="D255" s="181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0" t="s">
        <v>235</v>
      </c>
      <c r="D256" s="181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0" t="s">
        <v>236</v>
      </c>
      <c r="D257" s="181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0" t="s">
        <v>237</v>
      </c>
      <c r="D258" s="181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0" t="s">
        <v>1662</v>
      </c>
      <c r="D265" s="181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0" t="s">
        <v>1659</v>
      </c>
      <c r="D269" s="181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0" t="s">
        <v>1660</v>
      </c>
      <c r="D270" s="181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2" t="s">
        <v>247</v>
      </c>
      <c r="D271" s="181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0" t="s">
        <v>273</v>
      </c>
      <c r="D272" s="181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8" t="s">
        <v>248</v>
      </c>
      <c r="D275" s="180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8" t="s">
        <v>249</v>
      </c>
      <c r="D276" s="180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8" t="s">
        <v>623</v>
      </c>
      <c r="D284" s="180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8" t="s">
        <v>685</v>
      </c>
      <c r="D287" s="180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0" t="s">
        <v>686</v>
      </c>
      <c r="D288" s="181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3" t="s">
        <v>914</v>
      </c>
      <c r="D293" s="180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5" t="s">
        <v>694</v>
      </c>
      <c r="D297" s="180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2" t="str">
        <f>$B$7</f>
        <v>ОТЧЕТНИ ДАННИ ПО ЕБК ЗА СМЕТКИТЕ ЗА СРЕДСТВАТА ОТ ЕВРОПЕЙСКИЯ СЪЮЗ - ДМП</v>
      </c>
      <c r="C348" s="1802"/>
      <c r="D348" s="180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7" t="str">
        <f>$B$9</f>
        <v>Симеоновград</v>
      </c>
      <c r="C350" s="1788"/>
      <c r="D350" s="1789"/>
      <c r="E350" s="115">
        <f>$E$9</f>
        <v>43831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0" t="str">
        <f>$B$12</f>
        <v>Симеоновград</v>
      </c>
      <c r="C353" s="1791"/>
      <c r="D353" s="1792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0" t="s">
        <v>276</v>
      </c>
      <c r="D361" s="180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4" t="s">
        <v>287</v>
      </c>
      <c r="D375" s="176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4" t="s">
        <v>309</v>
      </c>
      <c r="D383" s="176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4" t="s">
        <v>253</v>
      </c>
      <c r="D388" s="176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4" t="s">
        <v>254</v>
      </c>
      <c r="D391" s="176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4" t="s">
        <v>256</v>
      </c>
      <c r="D396" s="176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4" t="s">
        <v>257</v>
      </c>
      <c r="D399" s="176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4" t="s">
        <v>921</v>
      </c>
      <c r="D402" s="176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4" t="s">
        <v>680</v>
      </c>
      <c r="D405" s="176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4" t="s">
        <v>681</v>
      </c>
      <c r="D406" s="176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4" t="s">
        <v>699</v>
      </c>
      <c r="D409" s="176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4" t="s">
        <v>260</v>
      </c>
      <c r="D412" s="176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4" t="s">
        <v>767</v>
      </c>
      <c r="D422" s="176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4" t="s">
        <v>704</v>
      </c>
      <c r="D423" s="176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4" t="s">
        <v>261</v>
      </c>
      <c r="D424" s="176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4" t="s">
        <v>683</v>
      </c>
      <c r="D425" s="176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4" t="s">
        <v>925</v>
      </c>
      <c r="D426" s="176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3" t="str">
        <f>$B$7</f>
        <v>ОТЧЕТНИ ДАННИ ПО ЕБК ЗА СМЕТКИТЕ ЗА СРЕДСТВАТА ОТ ЕВРОПЕЙСКИЯ СЪЮЗ - ДМП</v>
      </c>
      <c r="C433" s="1794"/>
      <c r="D433" s="179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7" t="str">
        <f>$B$9</f>
        <v>Симеоновград</v>
      </c>
      <c r="C435" s="1788"/>
      <c r="D435" s="1789"/>
      <c r="E435" s="115">
        <f>$E$9</f>
        <v>43831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0" t="str">
        <f>$B$12</f>
        <v>Симеоновград</v>
      </c>
      <c r="C438" s="1791"/>
      <c r="D438" s="1792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1" t="s">
        <v>2065</v>
      </c>
      <c r="F442" s="1832"/>
      <c r="G442" s="1832"/>
      <c r="H442" s="1833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5" t="str">
        <f>$B$7</f>
        <v>ОТЧЕТНИ ДАННИ ПО ЕБК ЗА СМЕТКИТЕ ЗА СРЕДСТВАТА ОТ ЕВРОПЕЙСКИЯ СЪЮЗ - ДМП</v>
      </c>
      <c r="C449" s="1796"/>
      <c r="D449" s="179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7" t="str">
        <f>$B$9</f>
        <v>Симеоновград</v>
      </c>
      <c r="C451" s="1788"/>
      <c r="D451" s="1789"/>
      <c r="E451" s="115">
        <f>$E$9</f>
        <v>43831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0" t="str">
        <f>$B$12</f>
        <v>Симеоновград</v>
      </c>
      <c r="C454" s="1791"/>
      <c r="D454" s="1792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4" t="s">
        <v>2067</v>
      </c>
      <c r="F458" s="1835"/>
      <c r="G458" s="1835"/>
      <c r="H458" s="1836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9" t="s">
        <v>768</v>
      </c>
      <c r="D461" s="178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4" t="s">
        <v>771</v>
      </c>
      <c r="D465" s="177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4" t="s">
        <v>1958</v>
      </c>
      <c r="D468" s="177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9" t="s">
        <v>774</v>
      </c>
      <c r="D471" s="178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5" t="s">
        <v>781</v>
      </c>
      <c r="D478" s="177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7" t="s">
        <v>929</v>
      </c>
      <c r="D481" s="177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2" t="s">
        <v>934</v>
      </c>
      <c r="D497" s="177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2" t="s">
        <v>24</v>
      </c>
      <c r="D502" s="177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1" t="s">
        <v>935</v>
      </c>
      <c r="D503" s="178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7" t="s">
        <v>33</v>
      </c>
      <c r="D512" s="177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7" t="s">
        <v>37</v>
      </c>
      <c r="D516" s="177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7" t="s">
        <v>936</v>
      </c>
      <c r="D521" s="178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2" t="s">
        <v>937</v>
      </c>
      <c r="D524" s="177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5" t="s">
        <v>313</v>
      </c>
      <c r="D531" s="178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7" t="s">
        <v>939</v>
      </c>
      <c r="D535" s="177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2" t="s">
        <v>940</v>
      </c>
      <c r="D536" s="178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4" t="s">
        <v>941</v>
      </c>
      <c r="D541" s="177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7" t="s">
        <v>942</v>
      </c>
      <c r="D544" s="177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4" t="s">
        <v>951</v>
      </c>
      <c r="D566" s="178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4" t="s">
        <v>956</v>
      </c>
      <c r="D586" s="177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4" t="s">
        <v>833</v>
      </c>
      <c r="D591" s="177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6"/>
      <c r="H600" s="1767"/>
      <c r="I600" s="1767"/>
      <c r="J600" s="176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4" t="s">
        <v>877</v>
      </c>
      <c r="H601" s="1754"/>
      <c r="I601" s="1754"/>
      <c r="J601" s="175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9"/>
      <c r="H603" s="1770"/>
      <c r="I603" s="1770"/>
      <c r="J603" s="1771"/>
      <c r="K603" s="103"/>
      <c r="L603" s="228"/>
      <c r="M603" s="7">
        <v>1</v>
      </c>
      <c r="N603" s="518"/>
    </row>
    <row r="604" spans="1:14" ht="21.75" customHeight="1">
      <c r="A604" s="23"/>
      <c r="B604" s="1752" t="s">
        <v>880</v>
      </c>
      <c r="C604" s="1753"/>
      <c r="D604" s="672" t="s">
        <v>881</v>
      </c>
      <c r="E604" s="673"/>
      <c r="F604" s="674"/>
      <c r="G604" s="1754" t="s">
        <v>877</v>
      </c>
      <c r="H604" s="1754"/>
      <c r="I604" s="1754"/>
      <c r="J604" s="1754"/>
      <c r="K604" s="103"/>
      <c r="L604" s="228"/>
      <c r="M604" s="7">
        <v>1</v>
      </c>
      <c r="N604" s="518"/>
    </row>
    <row r="605" spans="1:14" ht="24.75" customHeight="1">
      <c r="A605" s="36"/>
      <c r="B605" s="1755"/>
      <c r="C605" s="1756"/>
      <c r="D605" s="675" t="s">
        <v>882</v>
      </c>
      <c r="E605" s="676"/>
      <c r="F605" s="677"/>
      <c r="G605" s="678" t="s">
        <v>883</v>
      </c>
      <c r="H605" s="1757"/>
      <c r="I605" s="1758"/>
      <c r="J605" s="175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7"/>
      <c r="I607" s="1758"/>
      <c r="J607" s="1759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5">
        <f>$B$7</f>
        <v>0</v>
      </c>
      <c r="J14" s="1796"/>
      <c r="K14" s="179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1" t="s">
        <v>2056</v>
      </c>
      <c r="M23" s="1832"/>
      <c r="N23" s="1832"/>
      <c r="O23" s="1833"/>
      <c r="P23" s="1840" t="s">
        <v>2057</v>
      </c>
      <c r="Q23" s="1841"/>
      <c r="R23" s="1841"/>
      <c r="S23" s="184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0" t="s">
        <v>744</v>
      </c>
      <c r="K30" s="182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6" t="s">
        <v>747</v>
      </c>
      <c r="K33" s="181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8" t="s">
        <v>194</v>
      </c>
      <c r="K39" s="181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4" t="s">
        <v>199</v>
      </c>
      <c r="K47" s="181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6" t="s">
        <v>200</v>
      </c>
      <c r="K48" s="181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0" t="s">
        <v>272</v>
      </c>
      <c r="K66" s="181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0" t="s">
        <v>722</v>
      </c>
      <c r="K70" s="181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0" t="s">
        <v>219</v>
      </c>
      <c r="K76" s="181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0" t="s">
        <v>221</v>
      </c>
      <c r="K79" s="181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2" t="s">
        <v>222</v>
      </c>
      <c r="K80" s="181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2" t="s">
        <v>223</v>
      </c>
      <c r="K81" s="181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2" t="s">
        <v>1661</v>
      </c>
      <c r="K82" s="181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0" t="s">
        <v>224</v>
      </c>
      <c r="K83" s="181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0" t="s">
        <v>234</v>
      </c>
      <c r="K98" s="181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0" t="s">
        <v>235</v>
      </c>
      <c r="K99" s="181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0" t="s">
        <v>236</v>
      </c>
      <c r="K100" s="181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0" t="s">
        <v>237</v>
      </c>
      <c r="K101" s="181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0" t="s">
        <v>1662</v>
      </c>
      <c r="K108" s="181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0" t="s">
        <v>1659</v>
      </c>
      <c r="K112" s="181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0" t="s">
        <v>1660</v>
      </c>
      <c r="K113" s="181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2" t="s">
        <v>247</v>
      </c>
      <c r="K114" s="181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0" t="s">
        <v>273</v>
      </c>
      <c r="K115" s="181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8" t="s">
        <v>248</v>
      </c>
      <c r="K118" s="180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8" t="s">
        <v>249</v>
      </c>
      <c r="K119" s="180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8" t="s">
        <v>623</v>
      </c>
      <c r="K127" s="180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8" t="s">
        <v>685</v>
      </c>
      <c r="K130" s="180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0" t="s">
        <v>686</v>
      </c>
      <c r="K131" s="181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3" t="s">
        <v>914</v>
      </c>
      <c r="K136" s="180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5" t="s">
        <v>694</v>
      </c>
      <c r="K140" s="180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5" t="s">
        <v>694</v>
      </c>
      <c r="K141" s="180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2020-05-04T09:12:36Z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